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65" windowWidth="20730" windowHeight="9390" tabRatio="359"/>
  </bookViews>
  <sheets>
    <sheet name="Приложение № 10" sheetId="5" r:id="rId1"/>
  </sheets>
  <calcPr calcId="145621"/>
</workbook>
</file>

<file path=xl/calcChain.xml><?xml version="1.0" encoding="utf-8"?>
<calcChain xmlns="http://schemas.openxmlformats.org/spreadsheetml/2006/main">
  <c r="A27" i="5" l="1"/>
  <c r="H27" i="5" s="1"/>
  <c r="N19" i="5" l="1"/>
  <c r="L19" i="5"/>
  <c r="K19" i="5"/>
  <c r="I19" i="5"/>
  <c r="H19" i="5"/>
  <c r="G19" i="5"/>
  <c r="J18" i="5"/>
  <c r="M18" i="5" s="1"/>
  <c r="J17" i="5"/>
  <c r="M17" i="5" s="1"/>
  <c r="J16" i="5"/>
  <c r="M16" i="5" s="1"/>
  <c r="J15" i="5"/>
  <c r="M15" i="5" s="1"/>
  <c r="J14" i="5"/>
  <c r="M14" i="5" s="1"/>
  <c r="J13" i="5"/>
  <c r="M13" i="5" s="1"/>
  <c r="J12" i="5"/>
  <c r="J19" i="5" l="1"/>
  <c r="M12" i="5"/>
  <c r="M19" i="5" s="1"/>
  <c r="K27" i="5" l="1"/>
  <c r="L27" i="5" s="1"/>
</calcChain>
</file>

<file path=xl/sharedStrings.xml><?xml version="1.0" encoding="utf-8"?>
<sst xmlns="http://schemas.openxmlformats.org/spreadsheetml/2006/main" count="73" uniqueCount="63">
  <si>
    <t>в т.ч.:</t>
  </si>
  <si>
    <t>ОБЩО</t>
  </si>
  <si>
    <t>Код по ЕБК</t>
  </si>
  <si>
    <t>Кредитор</t>
  </si>
  <si>
    <t>Краен срок за погасяване</t>
  </si>
  <si>
    <t>Валута /BGN, EUR, USD, JPY/</t>
  </si>
  <si>
    <t>Предназначение на дълга</t>
  </si>
  <si>
    <t xml:space="preserve">разходи за лихви </t>
  </si>
  <si>
    <t xml:space="preserve">др.разходи (такси, комисионни и др.) </t>
  </si>
  <si>
    <t>2.</t>
  </si>
  <si>
    <t>3.</t>
  </si>
  <si>
    <t>Изравнителна субсидия - отчетни данни</t>
  </si>
  <si>
    <t>Бюджетни приходи - отчетни данни</t>
  </si>
  <si>
    <t>Средногодишен размер на изравнителната субсидия и приходи</t>
  </si>
  <si>
    <t>к.1</t>
  </si>
  <si>
    <t>к.2</t>
  </si>
  <si>
    <t>к.3</t>
  </si>
  <si>
    <t>к.4</t>
  </si>
  <si>
    <t>к.5</t>
  </si>
  <si>
    <t>к.6</t>
  </si>
  <si>
    <t>к.9</t>
  </si>
  <si>
    <t>к.10</t>
  </si>
  <si>
    <t>к.11 (к.9 - к.10)</t>
  </si>
  <si>
    <t>к.7</t>
  </si>
  <si>
    <t>к.8</t>
  </si>
  <si>
    <t>к.11</t>
  </si>
  <si>
    <t>к.12</t>
  </si>
  <si>
    <t>к.13 (к.9+к.10)</t>
  </si>
  <si>
    <t>к.14</t>
  </si>
  <si>
    <t>к.1 (к.2+к.3+к.4+к.5+к.6+к.7)</t>
  </si>
  <si>
    <t>к.8 (к.1 /3 )</t>
  </si>
  <si>
    <t>Общ размер на изравнителната субсидия и приходи за последните три години /на база данни от годишните отчети за изпълнението на бюджета на общината/</t>
  </si>
  <si>
    <t>4.</t>
  </si>
  <si>
    <t>5.</t>
  </si>
  <si>
    <t>6.</t>
  </si>
  <si>
    <t>7.</t>
  </si>
  <si>
    <t>А.1.    СЪОТНОШЕНИЕ по чл.32, ал.1 от ЗПФ</t>
  </si>
  <si>
    <t>k.10 (к.11+к.12)</t>
  </si>
  <si>
    <t>Съотношение на плащанията по дълга към средногодишния размер на изравнителната и приходите (%)</t>
  </si>
  <si>
    <t>к.12 (к.11/к.8)*100</t>
  </si>
  <si>
    <t>Описание на дълга /Решение на Общински съвет, Номер на договор/емисия//</t>
  </si>
  <si>
    <r>
      <t xml:space="preserve">в т.ч.:                          плащания по дълга, които се </t>
    </r>
    <r>
      <rPr>
        <b/>
        <i/>
        <sz val="12"/>
        <color theme="1"/>
        <rFont val="Times New Roman"/>
        <family val="1"/>
        <charset val="204"/>
      </rPr>
      <t>изключват</t>
    </r>
    <r>
      <rPr>
        <b/>
        <sz val="12"/>
        <color theme="1"/>
        <rFont val="Times New Roman"/>
        <family val="1"/>
        <charset val="204"/>
      </rPr>
      <t xml:space="preserve"> от съотношението </t>
    </r>
  </si>
  <si>
    <t>А.    ОБЩИНСКИ ДЪЛГ (емисии, договори за общински заеми и др.задължения, представляващи дълг по смисъла на чл. 3 от ЗОД)</t>
  </si>
  <si>
    <t>инвестиционен проект</t>
  </si>
  <si>
    <t>2023 г.</t>
  </si>
  <si>
    <t>нов</t>
  </si>
  <si>
    <t>банка</t>
  </si>
  <si>
    <t>на община КРУМОВГРАД КОД-5904</t>
  </si>
  <si>
    <t>Изготвил:……………………/В.Хаджиева/</t>
  </si>
  <si>
    <t xml:space="preserve">Размер на дълга, който може да се поеме </t>
  </si>
  <si>
    <t>2024 г.</t>
  </si>
  <si>
    <t>Приложение  № 13</t>
  </si>
  <si>
    <t>РАЗМЕР НА ПЛАЩАНИЯТА ПО ОБЩИНСКИЯ ДЪЛГ през 2026 г.</t>
  </si>
  <si>
    <t>Остатъчен размер на дълга към 01.01.2026г. /в лева/</t>
  </si>
  <si>
    <r>
      <t xml:space="preserve">Усвоен дълг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2026 г. /в лева/</t>
    </r>
  </si>
  <si>
    <r>
      <t xml:space="preserve">Извършени погашения по </t>
    </r>
    <r>
      <rPr>
        <b/>
        <i/>
        <sz val="12"/>
        <color theme="1"/>
        <rFont val="Times New Roman"/>
        <family val="1"/>
        <charset val="204"/>
      </rPr>
      <t>главница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2026 г. /в лева/</t>
    </r>
  </si>
  <si>
    <r>
      <t xml:space="preserve">Извършени разходи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2026 г. /в лева/</t>
    </r>
  </si>
  <si>
    <t xml:space="preserve">Общо извършени плащания по дълга през 2025 г. по главница и разходи /в лева/ </t>
  </si>
  <si>
    <t>Остатъчен размер на дълга към 31.12.2026 г. /в лева/</t>
  </si>
  <si>
    <t>евро</t>
  </si>
  <si>
    <t>2025 г.</t>
  </si>
  <si>
    <t xml:space="preserve">Общо извършени плащания по дълга през 2025г. по главница и разходи /в лева/ </t>
  </si>
  <si>
    <t xml:space="preserve">Плащания по дълга, влизащи в изчислението на съотношени-ето през 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</si>
</sst>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u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/>
    </xf>
    <xf numFmtId="0" fontId="3" fillId="0" borderId="0" xfId="1" applyFont="1" applyBorder="1"/>
    <xf numFmtId="0" fontId="4" fillId="0" borderId="1" xfId="1" applyFont="1" applyBorder="1" applyAlignment="1">
      <alignment horizontal="center"/>
    </xf>
    <xf numFmtId="0" fontId="4" fillId="0" borderId="0" xfId="1" applyFont="1" applyBorder="1"/>
    <xf numFmtId="0" fontId="6" fillId="0" borderId="0" xfId="1" applyFont="1" applyBorder="1"/>
    <xf numFmtId="0" fontId="4" fillId="2" borderId="7" xfId="1" applyFont="1" applyFill="1" applyBorder="1" applyAlignment="1">
      <alignment horizontal="left" vertical="top"/>
    </xf>
    <xf numFmtId="0" fontId="4" fillId="2" borderId="7" xfId="1" applyFont="1" applyFill="1" applyBorder="1" applyAlignment="1">
      <alignment horizontal="center" vertical="top"/>
    </xf>
    <xf numFmtId="1" fontId="6" fillId="2" borderId="5" xfId="1" applyNumberFormat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3" fontId="8" fillId="0" borderId="5" xfId="1" applyNumberFormat="1" applyFont="1" applyFill="1" applyBorder="1" applyAlignment="1"/>
    <xf numFmtId="3" fontId="8" fillId="0" borderId="1" xfId="1" applyNumberFormat="1" applyFont="1" applyFill="1" applyBorder="1" applyAlignment="1"/>
    <xf numFmtId="3" fontId="8" fillId="2" borderId="1" xfId="1" applyNumberFormat="1" applyFont="1" applyFill="1" applyBorder="1" applyAlignment="1"/>
    <xf numFmtId="3" fontId="8" fillId="0" borderId="7" xfId="1" applyNumberFormat="1" applyFont="1" applyFill="1" applyBorder="1" applyAlignment="1"/>
    <xf numFmtId="0" fontId="3" fillId="0" borderId="0" xfId="1" applyFont="1" applyFill="1"/>
    <xf numFmtId="3" fontId="8" fillId="0" borderId="8" xfId="1" applyNumberFormat="1" applyFont="1" applyFill="1" applyBorder="1" applyAlignment="1"/>
    <xf numFmtId="3" fontId="8" fillId="0" borderId="2" xfId="1" applyNumberFormat="1" applyFont="1" applyFill="1" applyBorder="1" applyAlignment="1"/>
    <xf numFmtId="3" fontId="8" fillId="0" borderId="9" xfId="1" applyNumberFormat="1" applyFont="1" applyFill="1" applyBorder="1" applyAlignment="1"/>
    <xf numFmtId="3" fontId="4" fillId="2" borderId="1" xfId="1" applyNumberFormat="1" applyFont="1" applyFill="1" applyBorder="1" applyAlignment="1">
      <alignment wrapText="1"/>
    </xf>
    <xf numFmtId="0" fontId="7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justify"/>
    </xf>
    <xf numFmtId="0" fontId="9" fillId="0" borderId="0" xfId="1" applyFont="1" applyFill="1"/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/>
    <xf numFmtId="3" fontId="8" fillId="0" borderId="1" xfId="0" applyNumberFormat="1" applyFont="1" applyBorder="1"/>
    <xf numFmtId="3" fontId="8" fillId="0" borderId="1" xfId="1" applyNumberFormat="1" applyFont="1" applyFill="1" applyBorder="1" applyAlignment="1">
      <alignment wrapText="1"/>
    </xf>
    <xf numFmtId="49" fontId="8" fillId="0" borderId="1" xfId="1" applyNumberFormat="1" applyFont="1" applyFill="1" applyBorder="1" applyAlignment="1"/>
    <xf numFmtId="3" fontId="10" fillId="0" borderId="0" xfId="0" applyNumberFormat="1" applyFont="1"/>
    <xf numFmtId="0" fontId="4" fillId="0" borderId="0" xfId="1" applyFont="1" applyAlignment="1">
      <alignment horizontal="center"/>
    </xf>
    <xf numFmtId="0" fontId="4" fillId="0" borderId="0" xfId="1" applyFont="1" applyAlignment="1"/>
    <xf numFmtId="0" fontId="11" fillId="0" borderId="0" xfId="1" applyFont="1"/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64" fontId="8" fillId="2" borderId="5" xfId="2" applyNumberFormat="1" applyFont="1" applyFill="1" applyBorder="1" applyAlignment="1">
      <alignment horizontal="center"/>
    </xf>
    <xf numFmtId="164" fontId="8" fillId="2" borderId="6" xfId="2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 vertical="top" wrapText="1"/>
    </xf>
    <xf numFmtId="0" fontId="4" fillId="2" borderId="11" xfId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left" vertical="top" wrapText="1"/>
    </xf>
    <xf numFmtId="0" fontId="4" fillId="2" borderId="2" xfId="1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left"/>
    </xf>
    <xf numFmtId="0" fontId="4" fillId="2" borderId="5" xfId="1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right" vertical="center" wrapText="1"/>
    </xf>
    <xf numFmtId="0" fontId="4" fillId="2" borderId="6" xfId="1" applyFont="1" applyFill="1" applyBorder="1" applyAlignment="1">
      <alignment horizontal="right" vertical="center" wrapText="1"/>
    </xf>
    <xf numFmtId="0" fontId="4" fillId="0" borderId="0" xfId="1" applyFont="1" applyAlignment="1">
      <alignment horizont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top" wrapText="1"/>
    </xf>
    <xf numFmtId="0" fontId="4" fillId="2" borderId="10" xfId="1" applyFont="1" applyFill="1" applyBorder="1" applyAlignment="1">
      <alignment horizontal="left" vertical="top" wrapText="1"/>
    </xf>
  </cellXfs>
  <cellStyles count="3">
    <cellStyle name="Normal 2" xfId="1"/>
    <cellStyle name="Нормален" xfId="0" builtinId="0"/>
    <cellStyle name="Процент" xfId="2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DDDDD"/>
      <color rgb="FFC0C0C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33"/>
  <sheetViews>
    <sheetView tabSelected="1" zoomScale="73" zoomScaleNormal="73" workbookViewId="0">
      <selection activeCell="K14" sqref="K14"/>
    </sheetView>
  </sheetViews>
  <sheetFormatPr defaultRowHeight="12.75" x14ac:dyDescent="0.2"/>
  <cols>
    <col min="1" max="1" width="27.28515625" style="1" customWidth="1"/>
    <col min="2" max="2" width="19.28515625" style="1" customWidth="1"/>
    <col min="3" max="3" width="12.85546875" style="1" customWidth="1"/>
    <col min="4" max="4" width="17.140625" style="1" customWidth="1"/>
    <col min="5" max="5" width="17.85546875" style="1" customWidth="1"/>
    <col min="6" max="6" width="14.7109375" style="1" customWidth="1"/>
    <col min="7" max="8" width="15" style="1" customWidth="1"/>
    <col min="9" max="9" width="17.42578125" style="1" customWidth="1"/>
    <col min="10" max="10" width="16.7109375" style="1" customWidth="1"/>
    <col min="11" max="11" width="17.28515625" style="1" customWidth="1"/>
    <col min="12" max="12" width="11.42578125" style="1" customWidth="1"/>
    <col min="13" max="13" width="18.28515625" style="1" customWidth="1"/>
    <col min="14" max="14" width="18.42578125" style="1" customWidth="1"/>
    <col min="15" max="252" width="9.140625" style="1"/>
    <col min="253" max="253" width="30.42578125" style="1" customWidth="1"/>
    <col min="254" max="259" width="16.85546875" style="1" customWidth="1"/>
    <col min="260" max="508" width="9.140625" style="1"/>
    <col min="509" max="509" width="30.42578125" style="1" customWidth="1"/>
    <col min="510" max="515" width="16.85546875" style="1" customWidth="1"/>
    <col min="516" max="764" width="9.140625" style="1"/>
    <col min="765" max="765" width="30.42578125" style="1" customWidth="1"/>
    <col min="766" max="771" width="16.85546875" style="1" customWidth="1"/>
    <col min="772" max="1020" width="9.140625" style="1"/>
    <col min="1021" max="1021" width="30.42578125" style="1" customWidth="1"/>
    <col min="1022" max="1027" width="16.85546875" style="1" customWidth="1"/>
    <col min="1028" max="1276" width="9.140625" style="1"/>
    <col min="1277" max="1277" width="30.42578125" style="1" customWidth="1"/>
    <col min="1278" max="1283" width="16.85546875" style="1" customWidth="1"/>
    <col min="1284" max="1532" width="9.140625" style="1"/>
    <col min="1533" max="1533" width="30.42578125" style="1" customWidth="1"/>
    <col min="1534" max="1539" width="16.85546875" style="1" customWidth="1"/>
    <col min="1540" max="1788" width="9.140625" style="1"/>
    <col min="1789" max="1789" width="30.42578125" style="1" customWidth="1"/>
    <col min="1790" max="1795" width="16.85546875" style="1" customWidth="1"/>
    <col min="1796" max="2044" width="9.140625" style="1"/>
    <col min="2045" max="2045" width="30.42578125" style="1" customWidth="1"/>
    <col min="2046" max="2051" width="16.85546875" style="1" customWidth="1"/>
    <col min="2052" max="2300" width="9.140625" style="1"/>
    <col min="2301" max="2301" width="30.42578125" style="1" customWidth="1"/>
    <col min="2302" max="2307" width="16.85546875" style="1" customWidth="1"/>
    <col min="2308" max="2556" width="9.140625" style="1"/>
    <col min="2557" max="2557" width="30.42578125" style="1" customWidth="1"/>
    <col min="2558" max="2563" width="16.85546875" style="1" customWidth="1"/>
    <col min="2564" max="2812" width="9.140625" style="1"/>
    <col min="2813" max="2813" width="30.42578125" style="1" customWidth="1"/>
    <col min="2814" max="2819" width="16.85546875" style="1" customWidth="1"/>
    <col min="2820" max="3068" width="9.140625" style="1"/>
    <col min="3069" max="3069" width="30.42578125" style="1" customWidth="1"/>
    <col min="3070" max="3075" width="16.85546875" style="1" customWidth="1"/>
    <col min="3076" max="3324" width="9.140625" style="1"/>
    <col min="3325" max="3325" width="30.42578125" style="1" customWidth="1"/>
    <col min="3326" max="3331" width="16.85546875" style="1" customWidth="1"/>
    <col min="3332" max="3580" width="9.140625" style="1"/>
    <col min="3581" max="3581" width="30.42578125" style="1" customWidth="1"/>
    <col min="3582" max="3587" width="16.85546875" style="1" customWidth="1"/>
    <col min="3588" max="3836" width="9.140625" style="1"/>
    <col min="3837" max="3837" width="30.42578125" style="1" customWidth="1"/>
    <col min="3838" max="3843" width="16.85546875" style="1" customWidth="1"/>
    <col min="3844" max="4092" width="9.140625" style="1"/>
    <col min="4093" max="4093" width="30.42578125" style="1" customWidth="1"/>
    <col min="4094" max="4099" width="16.85546875" style="1" customWidth="1"/>
    <col min="4100" max="4348" width="9.140625" style="1"/>
    <col min="4349" max="4349" width="30.42578125" style="1" customWidth="1"/>
    <col min="4350" max="4355" width="16.85546875" style="1" customWidth="1"/>
    <col min="4356" max="4604" width="9.140625" style="1"/>
    <col min="4605" max="4605" width="30.42578125" style="1" customWidth="1"/>
    <col min="4606" max="4611" width="16.85546875" style="1" customWidth="1"/>
    <col min="4612" max="4860" width="9.140625" style="1"/>
    <col min="4861" max="4861" width="30.42578125" style="1" customWidth="1"/>
    <col min="4862" max="4867" width="16.85546875" style="1" customWidth="1"/>
    <col min="4868" max="5116" width="9.140625" style="1"/>
    <col min="5117" max="5117" width="30.42578125" style="1" customWidth="1"/>
    <col min="5118" max="5123" width="16.85546875" style="1" customWidth="1"/>
    <col min="5124" max="5372" width="9.140625" style="1"/>
    <col min="5373" max="5373" width="30.42578125" style="1" customWidth="1"/>
    <col min="5374" max="5379" width="16.85546875" style="1" customWidth="1"/>
    <col min="5380" max="5628" width="9.140625" style="1"/>
    <col min="5629" max="5629" width="30.42578125" style="1" customWidth="1"/>
    <col min="5630" max="5635" width="16.85546875" style="1" customWidth="1"/>
    <col min="5636" max="5884" width="9.140625" style="1"/>
    <col min="5885" max="5885" width="30.42578125" style="1" customWidth="1"/>
    <col min="5886" max="5891" width="16.85546875" style="1" customWidth="1"/>
    <col min="5892" max="6140" width="9.140625" style="1"/>
    <col min="6141" max="6141" width="30.42578125" style="1" customWidth="1"/>
    <col min="6142" max="6147" width="16.85546875" style="1" customWidth="1"/>
    <col min="6148" max="6396" width="9.140625" style="1"/>
    <col min="6397" max="6397" width="30.42578125" style="1" customWidth="1"/>
    <col min="6398" max="6403" width="16.85546875" style="1" customWidth="1"/>
    <col min="6404" max="6652" width="9.140625" style="1"/>
    <col min="6653" max="6653" width="30.42578125" style="1" customWidth="1"/>
    <col min="6654" max="6659" width="16.85546875" style="1" customWidth="1"/>
    <col min="6660" max="6908" width="9.140625" style="1"/>
    <col min="6909" max="6909" width="30.42578125" style="1" customWidth="1"/>
    <col min="6910" max="6915" width="16.85546875" style="1" customWidth="1"/>
    <col min="6916" max="7164" width="9.140625" style="1"/>
    <col min="7165" max="7165" width="30.42578125" style="1" customWidth="1"/>
    <col min="7166" max="7171" width="16.85546875" style="1" customWidth="1"/>
    <col min="7172" max="7420" width="9.140625" style="1"/>
    <col min="7421" max="7421" width="30.42578125" style="1" customWidth="1"/>
    <col min="7422" max="7427" width="16.85546875" style="1" customWidth="1"/>
    <col min="7428" max="7676" width="9.140625" style="1"/>
    <col min="7677" max="7677" width="30.42578125" style="1" customWidth="1"/>
    <col min="7678" max="7683" width="16.85546875" style="1" customWidth="1"/>
    <col min="7684" max="7932" width="9.140625" style="1"/>
    <col min="7933" max="7933" width="30.42578125" style="1" customWidth="1"/>
    <col min="7934" max="7939" width="16.85546875" style="1" customWidth="1"/>
    <col min="7940" max="8188" width="9.140625" style="1"/>
    <col min="8189" max="8189" width="30.42578125" style="1" customWidth="1"/>
    <col min="8190" max="8195" width="16.85546875" style="1" customWidth="1"/>
    <col min="8196" max="8444" width="9.140625" style="1"/>
    <col min="8445" max="8445" width="30.42578125" style="1" customWidth="1"/>
    <col min="8446" max="8451" width="16.85546875" style="1" customWidth="1"/>
    <col min="8452" max="8700" width="9.140625" style="1"/>
    <col min="8701" max="8701" width="30.42578125" style="1" customWidth="1"/>
    <col min="8702" max="8707" width="16.85546875" style="1" customWidth="1"/>
    <col min="8708" max="8956" width="9.140625" style="1"/>
    <col min="8957" max="8957" width="30.42578125" style="1" customWidth="1"/>
    <col min="8958" max="8963" width="16.85546875" style="1" customWidth="1"/>
    <col min="8964" max="9212" width="9.140625" style="1"/>
    <col min="9213" max="9213" width="30.42578125" style="1" customWidth="1"/>
    <col min="9214" max="9219" width="16.85546875" style="1" customWidth="1"/>
    <col min="9220" max="9468" width="9.140625" style="1"/>
    <col min="9469" max="9469" width="30.42578125" style="1" customWidth="1"/>
    <col min="9470" max="9475" width="16.85546875" style="1" customWidth="1"/>
    <col min="9476" max="9724" width="9.140625" style="1"/>
    <col min="9725" max="9725" width="30.42578125" style="1" customWidth="1"/>
    <col min="9726" max="9731" width="16.85546875" style="1" customWidth="1"/>
    <col min="9732" max="9980" width="9.140625" style="1"/>
    <col min="9981" max="9981" width="30.42578125" style="1" customWidth="1"/>
    <col min="9982" max="9987" width="16.85546875" style="1" customWidth="1"/>
    <col min="9988" max="10236" width="9.140625" style="1"/>
    <col min="10237" max="10237" width="30.42578125" style="1" customWidth="1"/>
    <col min="10238" max="10243" width="16.85546875" style="1" customWidth="1"/>
    <col min="10244" max="10492" width="9.140625" style="1"/>
    <col min="10493" max="10493" width="30.42578125" style="1" customWidth="1"/>
    <col min="10494" max="10499" width="16.85546875" style="1" customWidth="1"/>
    <col min="10500" max="10748" width="9.140625" style="1"/>
    <col min="10749" max="10749" width="30.42578125" style="1" customWidth="1"/>
    <col min="10750" max="10755" width="16.85546875" style="1" customWidth="1"/>
    <col min="10756" max="11004" width="9.140625" style="1"/>
    <col min="11005" max="11005" width="30.42578125" style="1" customWidth="1"/>
    <col min="11006" max="11011" width="16.85546875" style="1" customWidth="1"/>
    <col min="11012" max="11260" width="9.140625" style="1"/>
    <col min="11261" max="11261" width="30.42578125" style="1" customWidth="1"/>
    <col min="11262" max="11267" width="16.85546875" style="1" customWidth="1"/>
    <col min="11268" max="11516" width="9.140625" style="1"/>
    <col min="11517" max="11517" width="30.42578125" style="1" customWidth="1"/>
    <col min="11518" max="11523" width="16.85546875" style="1" customWidth="1"/>
    <col min="11524" max="11772" width="9.140625" style="1"/>
    <col min="11773" max="11773" width="30.42578125" style="1" customWidth="1"/>
    <col min="11774" max="11779" width="16.85546875" style="1" customWidth="1"/>
    <col min="11780" max="12028" width="9.140625" style="1"/>
    <col min="12029" max="12029" width="30.42578125" style="1" customWidth="1"/>
    <col min="12030" max="12035" width="16.85546875" style="1" customWidth="1"/>
    <col min="12036" max="12284" width="9.140625" style="1"/>
    <col min="12285" max="12285" width="30.42578125" style="1" customWidth="1"/>
    <col min="12286" max="12291" width="16.85546875" style="1" customWidth="1"/>
    <col min="12292" max="12540" width="9.140625" style="1"/>
    <col min="12541" max="12541" width="30.42578125" style="1" customWidth="1"/>
    <col min="12542" max="12547" width="16.85546875" style="1" customWidth="1"/>
    <col min="12548" max="12796" width="9.140625" style="1"/>
    <col min="12797" max="12797" width="30.42578125" style="1" customWidth="1"/>
    <col min="12798" max="12803" width="16.85546875" style="1" customWidth="1"/>
    <col min="12804" max="13052" width="9.140625" style="1"/>
    <col min="13053" max="13053" width="30.42578125" style="1" customWidth="1"/>
    <col min="13054" max="13059" width="16.85546875" style="1" customWidth="1"/>
    <col min="13060" max="13308" width="9.140625" style="1"/>
    <col min="13309" max="13309" width="30.42578125" style="1" customWidth="1"/>
    <col min="13310" max="13315" width="16.85546875" style="1" customWidth="1"/>
    <col min="13316" max="13564" width="9.140625" style="1"/>
    <col min="13565" max="13565" width="30.42578125" style="1" customWidth="1"/>
    <col min="13566" max="13571" width="16.85546875" style="1" customWidth="1"/>
    <col min="13572" max="13820" width="9.140625" style="1"/>
    <col min="13821" max="13821" width="30.42578125" style="1" customWidth="1"/>
    <col min="13822" max="13827" width="16.85546875" style="1" customWidth="1"/>
    <col min="13828" max="14076" width="9.140625" style="1"/>
    <col min="14077" max="14077" width="30.42578125" style="1" customWidth="1"/>
    <col min="14078" max="14083" width="16.85546875" style="1" customWidth="1"/>
    <col min="14084" max="14332" width="9.140625" style="1"/>
    <col min="14333" max="14333" width="30.42578125" style="1" customWidth="1"/>
    <col min="14334" max="14339" width="16.85546875" style="1" customWidth="1"/>
    <col min="14340" max="14588" width="9.140625" style="1"/>
    <col min="14589" max="14589" width="30.42578125" style="1" customWidth="1"/>
    <col min="14590" max="14595" width="16.85546875" style="1" customWidth="1"/>
    <col min="14596" max="14844" width="9.140625" style="1"/>
    <col min="14845" max="14845" width="30.42578125" style="1" customWidth="1"/>
    <col min="14846" max="14851" width="16.85546875" style="1" customWidth="1"/>
    <col min="14852" max="15100" width="9.140625" style="1"/>
    <col min="15101" max="15101" width="30.42578125" style="1" customWidth="1"/>
    <col min="15102" max="15107" width="16.85546875" style="1" customWidth="1"/>
    <col min="15108" max="15356" width="9.140625" style="1"/>
    <col min="15357" max="15357" width="30.42578125" style="1" customWidth="1"/>
    <col min="15358" max="15363" width="16.85546875" style="1" customWidth="1"/>
    <col min="15364" max="15612" width="9.140625" style="1"/>
    <col min="15613" max="15613" width="30.42578125" style="1" customWidth="1"/>
    <col min="15614" max="15619" width="16.85546875" style="1" customWidth="1"/>
    <col min="15620" max="15868" width="9.140625" style="1"/>
    <col min="15869" max="15869" width="30.42578125" style="1" customWidth="1"/>
    <col min="15870" max="15875" width="16.85546875" style="1" customWidth="1"/>
    <col min="15876" max="16124" width="9.140625" style="1"/>
    <col min="16125" max="16125" width="30.42578125" style="1" customWidth="1"/>
    <col min="16126" max="16131" width="16.85546875" style="1" customWidth="1"/>
    <col min="16132" max="16384" width="9.140625" style="1"/>
  </cols>
  <sheetData>
    <row r="1" spans="1:14" ht="15.75" x14ac:dyDescent="0.25">
      <c r="M1" s="2"/>
    </row>
    <row r="2" spans="1:14" ht="14.25" x14ac:dyDescent="0.2">
      <c r="L2" s="3" t="s">
        <v>51</v>
      </c>
    </row>
    <row r="3" spans="1:14" ht="15.75" x14ac:dyDescent="0.25">
      <c r="A3" s="36" t="s">
        <v>52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24" customHeight="1" x14ac:dyDescent="0.25">
      <c r="A4" s="36" t="s">
        <v>47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s="5" customFormat="1" ht="15.75" x14ac:dyDescent="0.25">
      <c r="A5" s="60"/>
      <c r="B5" s="60"/>
      <c r="C5" s="60"/>
      <c r="D5" s="60"/>
      <c r="E5" s="60"/>
      <c r="F5" s="60"/>
      <c r="G5" s="60"/>
      <c r="H5" s="60"/>
      <c r="I5" s="4"/>
      <c r="J5" s="4"/>
      <c r="M5" s="4" t="s">
        <v>2</v>
      </c>
      <c r="N5" s="6">
        <v>5904</v>
      </c>
    </row>
    <row r="6" spans="1:14" s="5" customFormat="1" ht="17.25" customHeight="1" x14ac:dyDescent="0.25">
      <c r="A6" s="7" t="s">
        <v>42</v>
      </c>
    </row>
    <row r="7" spans="1:14" s="5" customFormat="1" ht="8.25" customHeight="1" x14ac:dyDescent="0.2">
      <c r="A7" s="8"/>
    </row>
    <row r="8" spans="1:14" ht="15.75" customHeight="1" x14ac:dyDescent="0.2">
      <c r="A8" s="61" t="s">
        <v>40</v>
      </c>
      <c r="B8" s="44" t="s">
        <v>49</v>
      </c>
      <c r="C8" s="44" t="s">
        <v>3</v>
      </c>
      <c r="D8" s="44" t="s">
        <v>5</v>
      </c>
      <c r="E8" s="44" t="s">
        <v>6</v>
      </c>
      <c r="F8" s="44" t="s">
        <v>4</v>
      </c>
      <c r="G8" s="44" t="s">
        <v>53</v>
      </c>
      <c r="H8" s="44" t="s">
        <v>54</v>
      </c>
      <c r="I8" s="44" t="s">
        <v>55</v>
      </c>
      <c r="J8" s="44" t="s">
        <v>56</v>
      </c>
      <c r="K8" s="9" t="s">
        <v>0</v>
      </c>
      <c r="L8" s="10"/>
      <c r="M8" s="44" t="s">
        <v>57</v>
      </c>
      <c r="N8" s="44" t="s">
        <v>58</v>
      </c>
    </row>
    <row r="9" spans="1:14" ht="15.75" customHeight="1" x14ac:dyDescent="0.2">
      <c r="A9" s="62"/>
      <c r="B9" s="45"/>
      <c r="C9" s="45"/>
      <c r="D9" s="45"/>
      <c r="E9" s="45"/>
      <c r="F9" s="45"/>
      <c r="G9" s="45"/>
      <c r="H9" s="45"/>
      <c r="I9" s="45"/>
      <c r="J9" s="45"/>
      <c r="K9" s="47" t="s">
        <v>7</v>
      </c>
      <c r="L9" s="64" t="s">
        <v>8</v>
      </c>
      <c r="M9" s="45"/>
      <c r="N9" s="45"/>
    </row>
    <row r="10" spans="1:14" ht="96.75" customHeight="1" x14ac:dyDescent="0.2">
      <c r="A10" s="63"/>
      <c r="B10" s="46"/>
      <c r="C10" s="46"/>
      <c r="D10" s="46"/>
      <c r="E10" s="46"/>
      <c r="F10" s="46"/>
      <c r="G10" s="46"/>
      <c r="H10" s="46"/>
      <c r="I10" s="46"/>
      <c r="J10" s="46"/>
      <c r="K10" s="48"/>
      <c r="L10" s="65"/>
      <c r="M10" s="46"/>
      <c r="N10" s="46"/>
    </row>
    <row r="11" spans="1:14" ht="33" customHeight="1" x14ac:dyDescent="0.2">
      <c r="A11" s="11" t="s">
        <v>14</v>
      </c>
      <c r="B11" s="11" t="s">
        <v>15</v>
      </c>
      <c r="C11" s="11" t="s">
        <v>16</v>
      </c>
      <c r="D11" s="11" t="s">
        <v>17</v>
      </c>
      <c r="E11" s="11" t="s">
        <v>18</v>
      </c>
      <c r="F11" s="11" t="s">
        <v>19</v>
      </c>
      <c r="G11" s="11" t="s">
        <v>23</v>
      </c>
      <c r="H11" s="11" t="s">
        <v>24</v>
      </c>
      <c r="I11" s="11" t="s">
        <v>20</v>
      </c>
      <c r="J11" s="11" t="s">
        <v>37</v>
      </c>
      <c r="K11" s="11" t="s">
        <v>25</v>
      </c>
      <c r="L11" s="11" t="s">
        <v>26</v>
      </c>
      <c r="M11" s="11" t="s">
        <v>27</v>
      </c>
      <c r="N11" s="12" t="s">
        <v>28</v>
      </c>
    </row>
    <row r="12" spans="1:14" s="17" customFormat="1" ht="36" customHeight="1" x14ac:dyDescent="0.3">
      <c r="A12" s="13" t="s">
        <v>45</v>
      </c>
      <c r="B12" s="14">
        <v>1480000</v>
      </c>
      <c r="C12" s="32" t="s">
        <v>46</v>
      </c>
      <c r="D12" s="14" t="s">
        <v>59</v>
      </c>
      <c r="E12" s="32" t="s">
        <v>43</v>
      </c>
      <c r="F12" s="33"/>
      <c r="G12" s="14">
        <v>0</v>
      </c>
      <c r="H12" s="13">
        <v>0</v>
      </c>
      <c r="I12" s="34">
        <v>0</v>
      </c>
      <c r="J12" s="15">
        <f>+K12+L12</f>
        <v>0</v>
      </c>
      <c r="K12" s="14">
        <v>0</v>
      </c>
      <c r="L12" s="16">
        <v>0</v>
      </c>
      <c r="M12" s="15">
        <f>+J12+I12</f>
        <v>0</v>
      </c>
      <c r="N12" s="14">
        <v>1480000</v>
      </c>
    </row>
    <row r="13" spans="1:14" s="17" customFormat="1" ht="24" customHeight="1" x14ac:dyDescent="0.25">
      <c r="A13" s="18" t="s">
        <v>9</v>
      </c>
      <c r="B13" s="19"/>
      <c r="C13" s="19"/>
      <c r="D13" s="19"/>
      <c r="E13" s="19"/>
      <c r="F13" s="19"/>
      <c r="G13" s="19"/>
      <c r="H13" s="18"/>
      <c r="I13" s="19"/>
      <c r="J13" s="15">
        <f>+K13+L13</f>
        <v>0</v>
      </c>
      <c r="K13" s="19"/>
      <c r="L13" s="20"/>
      <c r="M13" s="15">
        <f t="shared" ref="M13:M18" si="0">+J13+I13</f>
        <v>0</v>
      </c>
      <c r="N13" s="19"/>
    </row>
    <row r="14" spans="1:14" s="17" customFormat="1" ht="24" customHeight="1" x14ac:dyDescent="0.25">
      <c r="A14" s="18" t="s">
        <v>10</v>
      </c>
      <c r="B14" s="19"/>
      <c r="C14" s="19"/>
      <c r="D14" s="19"/>
      <c r="E14" s="19"/>
      <c r="F14" s="19"/>
      <c r="G14" s="19"/>
      <c r="H14" s="18"/>
      <c r="I14" s="19"/>
      <c r="J14" s="15">
        <f t="shared" ref="J14:J18" si="1">+K14+L14</f>
        <v>0</v>
      </c>
      <c r="K14" s="19"/>
      <c r="L14" s="20"/>
      <c r="M14" s="15">
        <f t="shared" si="0"/>
        <v>0</v>
      </c>
      <c r="N14" s="19"/>
    </row>
    <row r="15" spans="1:14" s="17" customFormat="1" ht="24" customHeight="1" x14ac:dyDescent="0.25">
      <c r="A15" s="18" t="s">
        <v>32</v>
      </c>
      <c r="B15" s="19"/>
      <c r="C15" s="19"/>
      <c r="D15" s="19"/>
      <c r="E15" s="19"/>
      <c r="F15" s="19"/>
      <c r="G15" s="19"/>
      <c r="H15" s="18"/>
      <c r="I15" s="19"/>
      <c r="J15" s="15">
        <f t="shared" si="1"/>
        <v>0</v>
      </c>
      <c r="K15" s="19"/>
      <c r="L15" s="20"/>
      <c r="M15" s="15">
        <f t="shared" si="0"/>
        <v>0</v>
      </c>
      <c r="N15" s="19"/>
    </row>
    <row r="16" spans="1:14" s="17" customFormat="1" ht="24" customHeight="1" x14ac:dyDescent="0.25">
      <c r="A16" s="18" t="s">
        <v>33</v>
      </c>
      <c r="B16" s="19"/>
      <c r="C16" s="19"/>
      <c r="D16" s="19"/>
      <c r="E16" s="19"/>
      <c r="F16" s="19"/>
      <c r="G16" s="19"/>
      <c r="H16" s="18"/>
      <c r="I16" s="19"/>
      <c r="J16" s="15">
        <f t="shared" si="1"/>
        <v>0</v>
      </c>
      <c r="K16" s="19"/>
      <c r="L16" s="20"/>
      <c r="M16" s="15">
        <f t="shared" si="0"/>
        <v>0</v>
      </c>
      <c r="N16" s="19"/>
    </row>
    <row r="17" spans="1:14" s="17" customFormat="1" ht="24" customHeight="1" x14ac:dyDescent="0.25">
      <c r="A17" s="18" t="s">
        <v>34</v>
      </c>
      <c r="B17" s="19"/>
      <c r="C17" s="19"/>
      <c r="D17" s="19"/>
      <c r="E17" s="19"/>
      <c r="F17" s="19"/>
      <c r="G17" s="19"/>
      <c r="H17" s="18"/>
      <c r="I17" s="19"/>
      <c r="J17" s="15">
        <f t="shared" si="1"/>
        <v>0</v>
      </c>
      <c r="K17" s="19"/>
      <c r="L17" s="20"/>
      <c r="M17" s="15">
        <f t="shared" si="0"/>
        <v>0</v>
      </c>
      <c r="N17" s="19"/>
    </row>
    <row r="18" spans="1:14" s="17" customFormat="1" ht="24" customHeight="1" x14ac:dyDescent="0.25">
      <c r="A18" s="18" t="s">
        <v>35</v>
      </c>
      <c r="B18" s="19"/>
      <c r="C18" s="19"/>
      <c r="D18" s="19"/>
      <c r="E18" s="19"/>
      <c r="F18" s="19"/>
      <c r="G18" s="19"/>
      <c r="H18" s="18"/>
      <c r="I18" s="19"/>
      <c r="J18" s="15">
        <f t="shared" si="1"/>
        <v>0</v>
      </c>
      <c r="K18" s="19"/>
      <c r="L18" s="20"/>
      <c r="M18" s="15">
        <f t="shared" si="0"/>
        <v>0</v>
      </c>
      <c r="N18" s="19"/>
    </row>
    <row r="19" spans="1:14" s="17" customFormat="1" ht="21" customHeight="1" x14ac:dyDescent="0.25">
      <c r="A19" s="57" t="s">
        <v>1</v>
      </c>
      <c r="B19" s="58"/>
      <c r="C19" s="58"/>
      <c r="D19" s="58"/>
      <c r="E19" s="58"/>
      <c r="F19" s="59"/>
      <c r="G19" s="21">
        <f>SUM(G12:G18)</f>
        <v>0</v>
      </c>
      <c r="H19" s="21">
        <f t="shared" ref="H19:N19" si="2">SUM(H12:H18)</f>
        <v>0</v>
      </c>
      <c r="I19" s="21">
        <f t="shared" si="2"/>
        <v>0</v>
      </c>
      <c r="J19" s="21">
        <f t="shared" si="2"/>
        <v>0</v>
      </c>
      <c r="K19" s="21">
        <f t="shared" si="2"/>
        <v>0</v>
      </c>
      <c r="L19" s="21">
        <f t="shared" si="2"/>
        <v>0</v>
      </c>
      <c r="M19" s="21">
        <f t="shared" si="2"/>
        <v>0</v>
      </c>
      <c r="N19" s="21">
        <f t="shared" si="2"/>
        <v>1480000</v>
      </c>
    </row>
    <row r="20" spans="1:14" s="17" customFormat="1" ht="15.75" x14ac:dyDescent="0.2">
      <c r="A20" s="22"/>
      <c r="B20" s="22"/>
      <c r="C20" s="22"/>
      <c r="D20" s="22"/>
      <c r="E20" s="22"/>
      <c r="F20" s="22"/>
      <c r="G20" s="22"/>
      <c r="H20" s="23"/>
      <c r="I20" s="23"/>
      <c r="J20" s="23"/>
      <c r="K20" s="23"/>
    </row>
    <row r="22" spans="1:14" ht="15.75" x14ac:dyDescent="0.25">
      <c r="A22" s="56" t="s">
        <v>36</v>
      </c>
      <c r="B22" s="56"/>
      <c r="C22" s="56"/>
    </row>
    <row r="23" spans="1:14" s="17" customFormat="1" ht="7.5" customHeight="1" x14ac:dyDescent="0.25">
      <c r="A23" s="24"/>
      <c r="B23" s="1"/>
      <c r="C23" s="1"/>
      <c r="D23" s="1"/>
      <c r="E23" s="1"/>
      <c r="F23" s="1"/>
      <c r="G23" s="1"/>
      <c r="H23" s="1"/>
      <c r="I23" s="1"/>
      <c r="J23" s="23"/>
      <c r="K23" s="23"/>
    </row>
    <row r="24" spans="1:14" s="17" customFormat="1" ht="122.25" customHeight="1" x14ac:dyDescent="0.2">
      <c r="A24" s="38" t="s">
        <v>31</v>
      </c>
      <c r="B24" s="53" t="s">
        <v>11</v>
      </c>
      <c r="C24" s="54"/>
      <c r="D24" s="55"/>
      <c r="E24" s="53" t="s">
        <v>12</v>
      </c>
      <c r="F24" s="54"/>
      <c r="G24" s="55"/>
      <c r="H24" s="38" t="s">
        <v>13</v>
      </c>
      <c r="I24" s="49" t="s">
        <v>61</v>
      </c>
      <c r="J24" s="38" t="s">
        <v>41</v>
      </c>
      <c r="K24" s="50" t="s">
        <v>62</v>
      </c>
      <c r="L24" s="49" t="s">
        <v>38</v>
      </c>
      <c r="M24" s="50"/>
    </row>
    <row r="25" spans="1:14" s="17" customFormat="1" ht="18" customHeight="1" x14ac:dyDescent="0.2">
      <c r="A25" s="39"/>
      <c r="B25" s="25" t="s">
        <v>44</v>
      </c>
      <c r="C25" s="25" t="s">
        <v>50</v>
      </c>
      <c r="D25" s="25" t="s">
        <v>60</v>
      </c>
      <c r="E25" s="25" t="s">
        <v>44</v>
      </c>
      <c r="F25" s="25" t="s">
        <v>50</v>
      </c>
      <c r="G25" s="25" t="s">
        <v>60</v>
      </c>
      <c r="H25" s="39"/>
      <c r="I25" s="51"/>
      <c r="J25" s="39"/>
      <c r="K25" s="52"/>
      <c r="L25" s="51"/>
      <c r="M25" s="52"/>
    </row>
    <row r="26" spans="1:14" s="17" customFormat="1" ht="27" customHeight="1" x14ac:dyDescent="0.2">
      <c r="A26" s="26" t="s">
        <v>29</v>
      </c>
      <c r="B26" s="27" t="s">
        <v>15</v>
      </c>
      <c r="C26" s="28" t="s">
        <v>16</v>
      </c>
      <c r="D26" s="26" t="s">
        <v>17</v>
      </c>
      <c r="E26" s="26" t="s">
        <v>18</v>
      </c>
      <c r="F26" s="26" t="s">
        <v>19</v>
      </c>
      <c r="G26" s="26" t="s">
        <v>23</v>
      </c>
      <c r="H26" s="29" t="s">
        <v>30</v>
      </c>
      <c r="I26" s="26" t="s">
        <v>20</v>
      </c>
      <c r="J26" s="27" t="s">
        <v>21</v>
      </c>
      <c r="K26" s="29" t="s">
        <v>22</v>
      </c>
      <c r="L26" s="40" t="s">
        <v>39</v>
      </c>
      <c r="M26" s="41"/>
    </row>
    <row r="27" spans="1:14" s="17" customFormat="1" ht="27" customHeight="1" x14ac:dyDescent="0.25">
      <c r="A27" s="30">
        <f>+B27+C27+D27+E27+F27+G27</f>
        <v>29682614</v>
      </c>
      <c r="B27" s="31">
        <v>1199491</v>
      </c>
      <c r="C27" s="31">
        <v>1098357</v>
      </c>
      <c r="D27" s="31">
        <v>1372410</v>
      </c>
      <c r="E27" s="31">
        <v>8319305</v>
      </c>
      <c r="F27" s="31">
        <v>9303428</v>
      </c>
      <c r="G27" s="31">
        <v>8389623</v>
      </c>
      <c r="H27" s="30">
        <f>ROUND(+A27/3,0)</f>
        <v>9894205</v>
      </c>
      <c r="I27" s="31"/>
      <c r="J27" s="31"/>
      <c r="K27" s="30">
        <f>+I27-J27</f>
        <v>0</v>
      </c>
      <c r="L27" s="42">
        <f>(K27/H27)</f>
        <v>0</v>
      </c>
      <c r="M27" s="43"/>
    </row>
    <row r="28" spans="1:14" s="17" customFormat="1" ht="15.75" x14ac:dyDescent="0.25">
      <c r="A28" s="24"/>
      <c r="B28" s="1"/>
      <c r="C28" s="1"/>
      <c r="D28" s="1"/>
      <c r="E28" s="1"/>
      <c r="F28" s="1"/>
      <c r="G28" s="1"/>
      <c r="H28" s="1"/>
      <c r="I28" s="1"/>
      <c r="J28" s="23"/>
      <c r="K28" s="23"/>
    </row>
    <row r="33" spans="7:7" ht="18.75" x14ac:dyDescent="0.3">
      <c r="G33" s="37" t="s">
        <v>48</v>
      </c>
    </row>
  </sheetData>
  <mergeCells count="27">
    <mergeCell ref="M8:M10"/>
    <mergeCell ref="N8:N10"/>
    <mergeCell ref="L9:L10"/>
    <mergeCell ref="J24:J25"/>
    <mergeCell ref="K24:K25"/>
    <mergeCell ref="A22:C22"/>
    <mergeCell ref="A19:F19"/>
    <mergeCell ref="A5:H5"/>
    <mergeCell ref="A8:A10"/>
    <mergeCell ref="B8:B10"/>
    <mergeCell ref="C8:C10"/>
    <mergeCell ref="A24:A25"/>
    <mergeCell ref="L26:M26"/>
    <mergeCell ref="L27:M27"/>
    <mergeCell ref="J8:J10"/>
    <mergeCell ref="K9:K10"/>
    <mergeCell ref="I8:I10"/>
    <mergeCell ref="D8:D10"/>
    <mergeCell ref="E8:E10"/>
    <mergeCell ref="F8:F10"/>
    <mergeCell ref="G8:G10"/>
    <mergeCell ref="H8:H10"/>
    <mergeCell ref="H24:H25"/>
    <mergeCell ref="L24:M25"/>
    <mergeCell ref="B24:D24"/>
    <mergeCell ref="E24:G24"/>
    <mergeCell ref="I24:I25"/>
  </mergeCells>
  <conditionalFormatting sqref="I27">
    <cfRule type="cellIs" dxfId="0" priority="1" stopIfTrue="1" operator="lessThan">
      <formula>$J$6</formula>
    </cfRule>
  </conditionalFormatting>
  <pageMargins left="0" right="0" top="0" bottom="0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Приложение №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Пехливанова</dc:creator>
  <cp:lastModifiedBy>krumovgrad</cp:lastModifiedBy>
  <cp:lastPrinted>2025-04-22T05:09:54Z</cp:lastPrinted>
  <dcterms:created xsi:type="dcterms:W3CDTF">2016-06-20T13:38:46Z</dcterms:created>
  <dcterms:modified xsi:type="dcterms:W3CDTF">2026-05-05T10:07:59Z</dcterms:modified>
</cp:coreProperties>
</file>